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20730" windowHeight="11760"/>
  </bookViews>
  <sheets>
    <sheet name="湖滨区" sheetId="1" r:id="rId1"/>
  </sheets>
  <calcPr calcId="125725"/>
</workbook>
</file>

<file path=xl/calcChain.xml><?xml version="1.0" encoding="utf-8"?>
<calcChain xmlns="http://schemas.openxmlformats.org/spreadsheetml/2006/main">
  <c r="J19" i="1"/>
  <c r="B32"/>
  <c r="J31"/>
  <c r="J29"/>
  <c r="J24"/>
  <c r="J12"/>
  <c r="J32" l="1"/>
</calcChain>
</file>

<file path=xl/sharedStrings.xml><?xml version="1.0" encoding="utf-8"?>
<sst xmlns="http://schemas.openxmlformats.org/spreadsheetml/2006/main" count="358" uniqueCount="134">
  <si>
    <t>省辖市</t>
  </si>
  <si>
    <t>县（市区）</t>
  </si>
  <si>
    <t>项目名称</t>
  </si>
  <si>
    <t>项目类型</t>
  </si>
  <si>
    <t>建设性质</t>
  </si>
  <si>
    <t>实施  地点</t>
  </si>
  <si>
    <t>时间    进度</t>
  </si>
  <si>
    <t>责任单位</t>
  </si>
  <si>
    <t>建设任务</t>
  </si>
  <si>
    <t>资金规模（万元）</t>
  </si>
  <si>
    <t>资金筹措方式</t>
  </si>
  <si>
    <t>受益  对象</t>
  </si>
  <si>
    <t>绩效目标</t>
  </si>
  <si>
    <t>群众参与</t>
  </si>
  <si>
    <t>带贫减贫机制</t>
  </si>
  <si>
    <t>三门峡市</t>
  </si>
  <si>
    <t>湖滨区</t>
  </si>
  <si>
    <t>基础设施</t>
  </si>
  <si>
    <t>新建</t>
  </si>
  <si>
    <t>寺庄村</t>
  </si>
  <si>
    <t>2020年2月至2020年6月</t>
  </si>
  <si>
    <t>对寺庄村新村巷道共计615米进行硬化，4.5米宽，道路结构为15cmC25砼;新建污水管道长度620米，采用内径为d400的双壁波纹管，承插橡胶圈接口，管材等级S2，管道基础采用砂基础和三七灰土垫层。砖砌污水检查井69座。</t>
  </si>
  <si>
    <t>财政资金</t>
  </si>
  <si>
    <t>改善村内群众出行环境，贫困群众对实施效果非常满意等。</t>
  </si>
  <si>
    <t>是</t>
  </si>
  <si>
    <t>方便群众出行，进一步提升基础设施。</t>
  </si>
  <si>
    <t>2020年湖滨区磁钟乡磁钟村巷道硬化项目</t>
  </si>
  <si>
    <t>磁钟村</t>
  </si>
  <si>
    <t>对磁钟村七、八、九、十组住户巷道800米进行C25砼硬化，宽3米，厚0.15米，地基处理。</t>
  </si>
  <si>
    <t>2020年湖滨区磁钟乡赵家后村日光温室建设项目</t>
  </si>
  <si>
    <t>产业扶贫</t>
  </si>
  <si>
    <t>赵家后村</t>
  </si>
  <si>
    <t>新建日光温室6栋，长60米，宽12米，保温棉被、卷帘机、管理房等。材料：钢屋架、钢支撑、钢拉条等。</t>
  </si>
  <si>
    <t>项目实施将带动赵家后村蔬菜种植产业，每个棚对外出租4000元/年，每年增加村集体收入2.4万元；带动6个贫困人员务工，每年每人务工收入1.5万元。改善村内生态环境，贫困群众对实施效果非常满意等。</t>
  </si>
  <si>
    <t>项目实施将吸纳6个贫困人员务工，每年每人务工收入1.5万元。每年流转群众土地10亩，每亩年均流转收益金额720元；村集体收益金额2.4万元。</t>
  </si>
  <si>
    <t>2020年8月至2020年12月</t>
  </si>
  <si>
    <t xml:space="preserve">三门峡市 </t>
  </si>
  <si>
    <t>小安村</t>
  </si>
  <si>
    <t>2020年3月至9月</t>
  </si>
  <si>
    <t>高庙乡</t>
  </si>
  <si>
    <t>硬化长700米，宽3米，厚0.18公分生产道路一条。</t>
  </si>
  <si>
    <t>该项目建成后，可以改善群众生产生活，进一步加快脱贫致富步伐，提升群众满意度，促进全村经济不断发展。</t>
  </si>
  <si>
    <t>项目方便群众生产，推进乡村产业有效发展。</t>
  </si>
  <si>
    <t>王家岭村</t>
  </si>
  <si>
    <t>新建养殖大棚：育肥猪舍2个，保育猪舍1个，母猪舍1个，产房一个，管理房两间，饲料房一间及配套设施，消毒间一间，蓄水池一座，粪池2个。以及周边场地平整及硬化，入厂大门。</t>
  </si>
  <si>
    <t>该项目建成后，用于对外出租，每年预计为村集体创收5万元。</t>
  </si>
  <si>
    <t>项目建成后增加集体收入的同时还可安置3名贫困户稳定就业</t>
  </si>
  <si>
    <t>羊虎山村</t>
  </si>
  <si>
    <t>新建养殖大棚三座，共计960平方；新建25立方米水池一个；硬化道路300米；新建供水管道300米。</t>
  </si>
  <si>
    <t>该项目建成后，用于对外出租，每年预计为村集体创收3万元。</t>
  </si>
  <si>
    <t>项目建成后增加集体收入的同时还可安置2名贫困户稳定就业</t>
  </si>
  <si>
    <t>穴子仓村</t>
  </si>
  <si>
    <t>项目建成后，增加集体收入的同时还可安置5名贫困户稳定就业</t>
  </si>
  <si>
    <t xml:space="preserve">三门峡市 </t>
    <phoneticPr fontId="6" type="noConversion"/>
  </si>
  <si>
    <t>2020年湖滨区会兴街道东坡村雨水管道建设项目</t>
  </si>
  <si>
    <t>东坡村</t>
  </si>
  <si>
    <t>会兴街道</t>
  </si>
  <si>
    <t>1、雨水管道长663.5m，其中村内主干道350m，主干道至小火车道27m，小火车道顶管施工6.5m，轨道向西排水100m，再向北180m；2、350m按需拆除原道路砼，再回复砼道路；雨水井10座；3、从主干道向小火车轨道27m石砌台阶式排水，一座跌水井；过小火车轨道5m顶管施工；4、终端施工钢筋砼坝基钢筋砼烂水墙；5、雨水管道施工采用HDPE双壁波纹管道。</t>
  </si>
  <si>
    <t>该项目建成后，可以改善村内生产生活环境，进一步加快脱贫致富步伐，提升群众满意度，促进全村经济不断发展。</t>
  </si>
  <si>
    <t>项目改变村容村貌，推进村规民约的有效发展，提升人居生活环境。</t>
  </si>
  <si>
    <t>2020年湖滨区会兴街道东坡村主干道塌方修建项目</t>
  </si>
  <si>
    <t>在东坡村一组主干道修建沟底混凝土道路长9.4米，沟底11米，石砌护坡；沟深23.8米，再加基础深度4米；道路混凝土拆除及恢复9.3米*3米*0.2米；道牙恢复10米，恢复砖砌花墙10米*0.9米*0.24；石砌护坡内回填土按实际情况填。</t>
  </si>
  <si>
    <t>东坡村基础设施改造提升项目有助于进一步完善乡村基础设施的建设，改善村内基础设施滞后的状况，进一步加快脱贫致富步伐，促进当地经济社会的不断发展</t>
  </si>
  <si>
    <t>2020年湖滨区会兴街道马坡村塌方护坡修复建设项目（一期）</t>
  </si>
  <si>
    <t>马坡村</t>
  </si>
  <si>
    <t>1、边坡坍塌回填土方1.2万m3；2、坡顶截水沟长78m，截面50cm*50cm，钢筋混凝土结构；3、坡顶至坡底φ600PE波纹排水管长度200m；4、坡底排水管消能池。</t>
  </si>
  <si>
    <t>陈宋坡村</t>
  </si>
  <si>
    <t>2020年2月-3月</t>
  </si>
  <si>
    <t>2020年湖滨区崖底街道陈宋坡村优质扁桃种植基地项目</t>
  </si>
  <si>
    <t>引进扁桃种苗（108亩×55棵/亩）含挖窝、栽苗。</t>
  </si>
  <si>
    <t>随着项目的发展，陈宋坡村将杜绝土地的闲置荒废和胡搭乱建。三年后，每亩扁桃预计年收益在万元左右，纯利润每亩能达到3000--5000元，从而大大提高了村集体经济收入，也能带动贫困户和村民的经济收入和种植模式。</t>
  </si>
  <si>
    <t>该项目实施后，增加村集体收入同时以产业带动形式使未脱贫户、弱半劳动力户提高收入，针对在基地务工贫困群众，年底将给予奖补。</t>
  </si>
  <si>
    <t>2020年湖滨区崖底街道岗上村人畜饮水设施改造项目</t>
  </si>
  <si>
    <t>岗上村</t>
  </si>
  <si>
    <t>（1）100立方无塔供水器12.4万元(含安装调试及电料启动柜（1）100立方无塔供水器12.4万元(含安装调试及电料启动柜等费用）；
（2）无塔供水器底座及护栏墙配套设备工料款计5.2万元（开挖土方，三七灰土及砼垫层，底座及围墙砌砖内外粉刷，围墙外瓷砖粘贴）；
（3）新安装PPR75mm饮水热熔管及管件和工料款计1.4万元等费用）；</t>
  </si>
  <si>
    <t>实施该项目后，改善村民生活用水和农用灌溉用水的便利，大大的促进岗上村经济发展，也提高了群众们的满意度。</t>
  </si>
  <si>
    <t>对促进岗上村经济发展有重大意义，提高群众的满意度，也是落实社会主义新农村建设的具体表现。</t>
  </si>
  <si>
    <t>2020年湖滨区
交口乡交口村七组道路硬化项目</t>
  </si>
  <si>
    <t>基础
设施</t>
  </si>
  <si>
    <t>交口村</t>
  </si>
  <si>
    <r>
      <rPr>
        <sz val="9"/>
        <color rgb="FF000000"/>
        <rFont val="宋体"/>
        <charset val="134"/>
      </rPr>
      <t>1、C20混凝土硬化七组道路，.部分路基三七灰土压实；</t>
    </r>
    <r>
      <rPr>
        <sz val="9"/>
        <color rgb="FF000000"/>
        <rFont val="宋体"/>
        <charset val="134"/>
      </rPr>
      <t>2</t>
    </r>
    <r>
      <rPr>
        <sz val="9"/>
        <color rgb="FF000000"/>
        <rFont val="宋体"/>
        <charset val="134"/>
      </rPr>
      <t>、危墙拆除</t>
    </r>
    <r>
      <rPr>
        <sz val="9"/>
        <color rgb="FF000000"/>
        <rFont val="宋体"/>
        <charset val="134"/>
      </rPr>
      <t>，</t>
    </r>
    <r>
      <rPr>
        <sz val="9"/>
        <color rgb="FF000000"/>
        <rFont val="宋体"/>
        <charset val="134"/>
      </rPr>
      <t>垃圾外运，运距5公里以内</t>
    </r>
    <r>
      <rPr>
        <sz val="9"/>
        <color rgb="FF000000"/>
        <rFont val="宋体"/>
        <charset val="134"/>
      </rPr>
      <t>。3、</t>
    </r>
    <r>
      <rPr>
        <sz val="9"/>
        <color rgb="FF000000"/>
        <rFont val="宋体"/>
        <charset val="134"/>
      </rPr>
      <t>新建浆砌石挡墙；</t>
    </r>
    <r>
      <rPr>
        <sz val="9"/>
        <color rgb="FF000000"/>
        <rFont val="宋体"/>
        <charset val="134"/>
      </rPr>
      <t>4、</t>
    </r>
    <r>
      <rPr>
        <sz val="9"/>
        <color rgb="FF000000"/>
        <rFont val="宋体"/>
        <charset val="134"/>
      </rPr>
      <t>新建砖砌挡水墙</t>
    </r>
    <r>
      <rPr>
        <sz val="9"/>
        <color rgb="FF000000"/>
        <rFont val="宋体"/>
        <charset val="134"/>
      </rPr>
      <t>。</t>
    </r>
  </si>
  <si>
    <t>改善村内生产生活环境，村内基础设施滞后的状况，进一步加快脱贫致富步伐，提升群众满意度，促进全村经济不断发展</t>
  </si>
  <si>
    <r>
      <rPr>
        <sz val="9"/>
        <color rgb="FF000000"/>
        <rFont val="宋体"/>
        <charset val="134"/>
      </rPr>
      <t>改善村容村貌，推进村规民约的有效发展，提升人居生活环境</t>
    </r>
    <r>
      <rPr>
        <sz val="9"/>
        <color rgb="FF000000"/>
        <rFont val="宋体"/>
        <charset val="134"/>
      </rPr>
      <t>。</t>
    </r>
  </si>
  <si>
    <t>富村</t>
  </si>
  <si>
    <t>2020年湖滨区
交口乡富村日光温室大棚建设
项目</t>
  </si>
  <si>
    <t>产业
扶贫</t>
  </si>
  <si>
    <t>增加村集体年收入，带动贫困户增收，对村未脱贫户、困难户给予相应资助。</t>
  </si>
  <si>
    <t>预计村集体年收入增加不低于15万元，带动14户贫困户增收。</t>
  </si>
  <si>
    <t>磁钟乡</t>
    <phoneticPr fontId="6" type="noConversion"/>
  </si>
  <si>
    <t>崖底街道</t>
    <phoneticPr fontId="6" type="noConversion"/>
  </si>
  <si>
    <t xml:space="preserve">交口乡
</t>
    <phoneticPr fontId="6" type="noConversion"/>
  </si>
  <si>
    <t>合计</t>
    <phoneticPr fontId="6" type="noConversion"/>
  </si>
  <si>
    <t>2020年湖滨区磁钟乡寺庄村新村巷道硬化项目</t>
    <phoneticPr fontId="6" type="noConversion"/>
  </si>
  <si>
    <t>2020年湖滨区高庙乡小安村生产道路硬化项目</t>
    <phoneticPr fontId="6" type="noConversion"/>
  </si>
  <si>
    <t>2020年湖滨区高庙乡王家岭村生猪养殖项目</t>
    <phoneticPr fontId="6" type="noConversion"/>
  </si>
  <si>
    <t>2020年湖滨区高庙乡羊虎山村养殖场二期建设项目</t>
    <phoneticPr fontId="6" type="noConversion"/>
  </si>
  <si>
    <t>2020年湖滨区高庙乡穴子仓村特色种植基地项目</t>
    <phoneticPr fontId="6" type="noConversion"/>
  </si>
  <si>
    <t>2019年湖滨区会兴街道王官村生产道路建设项目</t>
  </si>
  <si>
    <t>王官村</t>
  </si>
  <si>
    <t>2019年3月至4月</t>
  </si>
  <si>
    <t>道路1：长108米，宽5米；道路2：长25米，宽11米；道路3：长298米，宽3米；道路4：长122米，宽2米。</t>
  </si>
  <si>
    <t>项目实施将改善务工环境，可带动12名贫困人员到园区内务工，提高务工效率，12户贫困户每年务工增加收入8000元，贫困群众对项目实施效果非常满意。</t>
  </si>
  <si>
    <t>务工吸纳贫困人口12人、每户年均务工增加收益8000元。</t>
  </si>
  <si>
    <t>会兴街道</t>
    <phoneticPr fontId="6" type="noConversion"/>
  </si>
  <si>
    <t>能力建设</t>
  </si>
  <si>
    <t>2019年</t>
  </si>
  <si>
    <t>雨露计划补贴</t>
  </si>
  <si>
    <t>增加脱贫能力</t>
  </si>
  <si>
    <t>金融扶贫</t>
  </si>
  <si>
    <t>小额贴息</t>
  </si>
  <si>
    <t>增加贫困户家庭收入</t>
  </si>
  <si>
    <t>对贷款贫困户进行贴息</t>
  </si>
  <si>
    <t>湖滨区</t>
    <phoneticPr fontId="6" type="noConversion"/>
  </si>
  <si>
    <t>2019年湖滨区秋季“雨露计划”职业教育补贴项目</t>
    <phoneticPr fontId="6" type="noConversion"/>
  </si>
  <si>
    <t>对符合条件的贫困学生进行补贴</t>
    <phoneticPr fontId="6" type="noConversion"/>
  </si>
  <si>
    <t>2019年湖滨区下半年“雨露计划”短期技能培训补贴项目</t>
    <phoneticPr fontId="6" type="noConversion"/>
  </si>
  <si>
    <t>2019年</t>
    <phoneticPr fontId="6" type="noConversion"/>
  </si>
  <si>
    <t>对符合条件通过培训并取得双证的贫困劳动力进行培训补贴</t>
    <phoneticPr fontId="6" type="noConversion"/>
  </si>
  <si>
    <t>2020年湖滨区春“雨露计划”职业教育补贴项目</t>
    <phoneticPr fontId="6" type="noConversion"/>
  </si>
  <si>
    <t>2020年</t>
    <phoneticPr fontId="6" type="noConversion"/>
  </si>
  <si>
    <t>2020年湖滨区上半年“雨露计划”职业教育补贴项目</t>
    <phoneticPr fontId="6" type="noConversion"/>
  </si>
  <si>
    <t>2019年湖滨区第四季度小额信贷贴息</t>
    <phoneticPr fontId="6" type="noConversion"/>
  </si>
  <si>
    <t>2020年湖滨区第一季度小额信贷贴息</t>
    <phoneticPr fontId="6" type="noConversion"/>
  </si>
  <si>
    <t>2020年湖滨区第二季度小额信贷贴息</t>
    <phoneticPr fontId="6" type="noConversion"/>
  </si>
  <si>
    <t>2020年湖滨区第三季度小额信贷贴息</t>
    <phoneticPr fontId="6" type="noConversion"/>
  </si>
  <si>
    <t>湖滨区</t>
    <phoneticPr fontId="6" type="noConversion"/>
  </si>
  <si>
    <t>项目管理费</t>
    <phoneticPr fontId="6" type="noConversion"/>
  </si>
  <si>
    <t>支付2020年度湖滨区异地扶贫搬迁利息</t>
    <phoneticPr fontId="6" type="noConversion"/>
  </si>
  <si>
    <t>支付2020年度湖滨区易地扶贫搬迁项目利息</t>
    <phoneticPr fontId="6" type="noConversion"/>
  </si>
  <si>
    <t>总计</t>
    <phoneticPr fontId="6" type="noConversion"/>
  </si>
  <si>
    <t>2020年湖滨区易地扶贫搬迁项目利息</t>
    <phoneticPr fontId="6" type="noConversion"/>
  </si>
  <si>
    <t>1、种植“龙成二号”软枣猕猴桃约80亩，每亩种植种苗60余株，共5000余株。
2、需购买水泥杆1500根、16平方钢绞线2.5吨、猫爪扣1500个、紧定拉杆1000根、滴灌设备、定期修剪及浇灌维护费。 3、新建50立方米蓄水池1座.4、需用管护房3间60平方米。</t>
    <phoneticPr fontId="6" type="noConversion"/>
  </si>
  <si>
    <t>湖滨区2020年脱贫攻坚项目年度计划汇总表</t>
    <phoneticPr fontId="6" type="noConversion"/>
  </si>
  <si>
    <t xml:space="preserve">1、建设6个日光温室大棚，长90米,宽20米（含后墙宽约7米）,高6米,钢骨架结构；
2、建设8个日光温室大棚，长100米,宽20米（含后墙宽约7米）,高6米,钢骨架结构；
3、水、电、路等配套设施建设、保温棉被、卷帘机、管理用房等辅助设施。   </t>
    <phoneticPr fontId="6" type="noConversion"/>
  </si>
</sst>
</file>

<file path=xl/styles.xml><?xml version="1.0" encoding="utf-8"?>
<styleSheet xmlns="http://schemas.openxmlformats.org/spreadsheetml/2006/main">
  <fonts count="36">
    <font>
      <sz val="11"/>
      <color indexed="8"/>
      <name val="宋体"/>
      <charset val="134"/>
    </font>
    <font>
      <sz val="9"/>
      <color indexed="8"/>
      <name val="宋体"/>
      <charset val="134"/>
    </font>
    <font>
      <sz val="10"/>
      <color indexed="8"/>
      <name val="宋体"/>
      <charset val="134"/>
    </font>
    <font>
      <b/>
      <sz val="20"/>
      <color indexed="8"/>
      <name val="宋体"/>
      <charset val="134"/>
    </font>
    <font>
      <b/>
      <sz val="9"/>
      <color indexed="8"/>
      <name val="宋体"/>
      <charset val="134"/>
    </font>
    <font>
      <b/>
      <sz val="10"/>
      <color indexed="8"/>
      <name val="宋体"/>
      <charset val="134"/>
    </font>
    <font>
      <sz val="9"/>
      <name val="宋体"/>
      <charset val="134"/>
    </font>
    <font>
      <b/>
      <sz val="11"/>
      <color indexed="53"/>
      <name val="宋体"/>
      <charset val="134"/>
    </font>
    <font>
      <sz val="11"/>
      <color indexed="8"/>
      <name val="宋体"/>
      <charset val="134"/>
    </font>
    <font>
      <sz val="11"/>
      <color indexed="19"/>
      <name val="宋体"/>
      <charset val="134"/>
    </font>
    <font>
      <b/>
      <sz val="11"/>
      <color indexed="63"/>
      <name val="宋体"/>
      <charset val="134"/>
    </font>
    <font>
      <sz val="11"/>
      <color indexed="9"/>
      <name val="宋体"/>
      <charset val="134"/>
    </font>
    <font>
      <b/>
      <sz val="11"/>
      <color indexed="52"/>
      <name val="宋体"/>
      <charset val="134"/>
    </font>
    <font>
      <sz val="11"/>
      <color indexed="52"/>
      <name val="宋体"/>
      <charset val="134"/>
    </font>
    <font>
      <sz val="11"/>
      <color indexed="60"/>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16"/>
      <name val="宋体"/>
      <charset val="134"/>
    </font>
    <font>
      <sz val="1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
      <sz val="11"/>
      <color indexed="62"/>
      <name val="宋体"/>
      <charset val="134"/>
    </font>
    <font>
      <sz val="10"/>
      <name val="宋体"/>
      <charset val="134"/>
    </font>
    <font>
      <sz val="11"/>
      <color theme="1"/>
      <name val="宋体"/>
      <charset val="134"/>
      <scheme val="minor"/>
    </font>
    <font>
      <sz val="9"/>
      <color rgb="FF000000"/>
      <name val="宋体"/>
      <charset val="134"/>
    </font>
    <font>
      <b/>
      <sz val="10"/>
      <color indexed="8"/>
      <name val="宋体"/>
      <family val="3"/>
      <charset val="134"/>
    </font>
    <font>
      <b/>
      <sz val="10"/>
      <name val="宋体"/>
      <family val="3"/>
      <charset val="134"/>
    </font>
    <font>
      <b/>
      <sz val="11"/>
      <color indexed="8"/>
      <name val="宋体"/>
      <family val="3"/>
      <charset val="134"/>
    </font>
    <font>
      <b/>
      <sz val="9"/>
      <color rgb="FF000000"/>
      <name val="宋体"/>
      <family val="3"/>
      <charset val="134"/>
    </font>
    <font>
      <sz val="10"/>
      <name val="宋体"/>
      <family val="3"/>
      <charset val="134"/>
    </font>
  </fonts>
  <fills count="2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29"/>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54"/>
        <bgColor indexed="64"/>
      </patternFill>
    </fill>
    <fill>
      <patternFill patternType="solid">
        <fgColor indexed="46"/>
        <bgColor indexed="64"/>
      </patternFill>
    </fill>
    <fill>
      <patternFill patternType="solid">
        <fgColor indexed="25"/>
        <bgColor indexed="64"/>
      </patternFill>
    </fill>
    <fill>
      <patternFill patternType="solid">
        <fgColor indexed="44"/>
        <bgColor indexed="64"/>
      </patternFill>
    </fill>
    <fill>
      <patternFill patternType="solid">
        <fgColor indexed="23"/>
        <bgColor indexed="64"/>
      </patternFill>
    </fill>
    <fill>
      <patternFill patternType="solid">
        <fgColor indexed="24"/>
        <bgColor indexed="64"/>
      </patternFill>
    </fill>
    <fill>
      <patternFill patternType="solid">
        <fgColor indexed="45"/>
        <bgColor indexed="64"/>
      </patternFill>
    </fill>
    <fill>
      <patternFill patternType="solid">
        <fgColor indexed="55"/>
        <bgColor indexed="64"/>
      </patternFill>
    </fill>
    <fill>
      <patternFill patternType="solid">
        <fgColor indexed="48"/>
        <bgColor indexed="64"/>
      </patternFill>
    </fill>
    <fill>
      <patternFill patternType="solid">
        <fgColor indexed="53"/>
        <bgColor indexed="64"/>
      </patternFill>
    </fill>
    <fill>
      <patternFill patternType="solid">
        <fgColor indexed="10"/>
        <bgColor indexed="64"/>
      </patternFill>
    </fill>
    <fill>
      <patternFill patternType="solid">
        <fgColor indexed="57"/>
        <bgColor indexed="64"/>
      </patternFill>
    </fill>
    <fill>
      <patternFill patternType="solid">
        <fgColor indexed="5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54"/>
      </bottom>
      <diagonal/>
    </border>
    <border>
      <left/>
      <right/>
      <top/>
      <bottom style="medium">
        <color indexed="49"/>
      </bottom>
      <diagonal/>
    </border>
    <border>
      <left/>
      <right/>
      <top/>
      <bottom style="medium">
        <color indexed="44"/>
      </bottom>
      <diagonal/>
    </border>
    <border>
      <left/>
      <right/>
      <top style="thin">
        <color indexed="54"/>
      </top>
      <bottom style="double">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114">
    <xf numFmtId="0" fontId="0" fillId="0" borderId="0" applyBorder="0">
      <alignment vertical="center"/>
    </xf>
    <xf numFmtId="0" fontId="8" fillId="3" borderId="0" applyNumberFormat="0" applyBorder="0" applyAlignment="0" applyProtection="0">
      <alignment vertical="center"/>
    </xf>
    <xf numFmtId="0" fontId="10" fillId="2" borderId="3" applyNumberFormat="0" applyAlignment="0" applyProtection="0">
      <alignment vertical="center"/>
    </xf>
    <xf numFmtId="0" fontId="11" fillId="5" borderId="0" applyNumberFormat="0" applyBorder="0" applyAlignment="0" applyProtection="0">
      <alignment vertical="center"/>
    </xf>
    <xf numFmtId="0" fontId="7" fillId="2" borderId="2" applyNumberFormat="0" applyAlignment="0" applyProtection="0">
      <alignment vertical="center"/>
    </xf>
    <xf numFmtId="0" fontId="11" fillId="5"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11" fillId="6"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13" fillId="0" borderId="4" applyNumberFormat="0" applyFill="0" applyAlignment="0" applyProtection="0">
      <alignment vertical="center"/>
    </xf>
    <xf numFmtId="0" fontId="10" fillId="2" borderId="3" applyNumberFormat="0" applyAlignment="0" applyProtection="0">
      <alignment vertical="center"/>
    </xf>
    <xf numFmtId="0" fontId="8" fillId="9" borderId="0" applyNumberFormat="0" applyBorder="0" applyAlignment="0" applyProtection="0">
      <alignment vertical="center"/>
    </xf>
    <xf numFmtId="0" fontId="12" fillId="2" borderId="2" applyNumberFormat="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1" fillId="12" borderId="0" applyNumberFormat="0" applyBorder="0" applyAlignment="0" applyProtection="0">
      <alignment vertical="center"/>
    </xf>
    <xf numFmtId="0" fontId="8" fillId="2" borderId="0" applyNumberFormat="0" applyBorder="0" applyAlignment="0" applyProtection="0">
      <alignment vertical="center"/>
    </xf>
    <xf numFmtId="0" fontId="8" fillId="0" borderId="0">
      <alignment vertical="center"/>
    </xf>
    <xf numFmtId="0" fontId="8" fillId="10" borderId="0" applyNumberFormat="0" applyBorder="0" applyAlignment="0" applyProtection="0">
      <alignment vertical="center"/>
    </xf>
    <xf numFmtId="0" fontId="8" fillId="0" borderId="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14" fillId="4" borderId="0" applyNumberFormat="0" applyBorder="0" applyAlignment="0" applyProtection="0">
      <alignment vertical="center"/>
    </xf>
    <xf numFmtId="0" fontId="8" fillId="9" borderId="0" applyNumberFormat="0" applyBorder="0" applyAlignment="0" applyProtection="0">
      <alignment vertical="center"/>
    </xf>
    <xf numFmtId="0" fontId="11" fillId="12" borderId="0" applyNumberFormat="0" applyBorder="0" applyAlignment="0" applyProtection="0">
      <alignment vertical="center"/>
    </xf>
    <xf numFmtId="0" fontId="8" fillId="3" borderId="0" applyNumberFormat="0" applyBorder="0" applyAlignment="0" applyProtection="0">
      <alignment vertical="center"/>
    </xf>
    <xf numFmtId="0" fontId="11" fillId="14"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8"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8" fillId="11"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11" fillId="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11" fillId="15"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5" fillId="0" borderId="6" applyNumberFormat="0" applyFill="0" applyAlignment="0" applyProtection="0">
      <alignment vertical="center"/>
    </xf>
    <xf numFmtId="0" fontId="11" fillId="11" borderId="0" applyNumberFormat="0" applyBorder="0" applyAlignment="0" applyProtection="0">
      <alignment vertical="center"/>
    </xf>
    <xf numFmtId="0" fontId="15" fillId="0" borderId="7" applyNumberFormat="0" applyFill="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6"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18" borderId="0" applyNumberFormat="0" applyBorder="0" applyAlignment="0" applyProtection="0">
      <alignment vertical="center"/>
    </xf>
    <xf numFmtId="0" fontId="14" fillId="5" borderId="0" applyNumberFormat="0" applyBorder="0" applyAlignment="0" applyProtection="0">
      <alignment vertical="center"/>
    </xf>
    <xf numFmtId="0" fontId="20" fillId="0" borderId="0">
      <alignment vertical="center"/>
    </xf>
    <xf numFmtId="0" fontId="8" fillId="0" borderId="0"/>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2" fillId="0" borderId="9" applyNumberFormat="0" applyFill="0" applyAlignment="0" applyProtection="0">
      <alignment vertical="center"/>
    </xf>
    <xf numFmtId="0" fontId="22" fillId="0" borderId="10" applyNumberFormat="0" applyFill="0" applyAlignment="0" applyProtection="0">
      <alignment vertical="center"/>
    </xf>
    <xf numFmtId="0" fontId="23" fillId="19" borderId="11" applyNumberFormat="0" applyAlignment="0" applyProtection="0">
      <alignment vertical="center"/>
    </xf>
    <xf numFmtId="0" fontId="23" fillId="19" borderId="11"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11" fillId="20" borderId="0" applyNumberFormat="0" applyBorder="0" applyAlignment="0" applyProtection="0">
      <alignment vertical="center"/>
    </xf>
    <xf numFmtId="0" fontId="11" fillId="6"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11" fillId="12" borderId="0" applyNumberFormat="0" applyBorder="0" applyAlignment="0" applyProtection="0">
      <alignment vertical="center"/>
    </xf>
    <xf numFmtId="0" fontId="11" fillId="6" borderId="0" applyNumberFormat="0" applyBorder="0" applyAlignment="0" applyProtection="0">
      <alignment vertical="center"/>
    </xf>
    <xf numFmtId="0" fontId="11" fillId="23" borderId="0" applyNumberFormat="0" applyBorder="0" applyAlignment="0" applyProtection="0">
      <alignment vertical="center"/>
    </xf>
    <xf numFmtId="0" fontId="11" fillId="21" borderId="0" applyNumberFormat="0" applyBorder="0" applyAlignment="0" applyProtection="0">
      <alignment vertical="center"/>
    </xf>
    <xf numFmtId="0" fontId="27" fillId="7" borderId="2" applyNumberFormat="0" applyAlignment="0" applyProtection="0">
      <alignment vertical="center"/>
    </xf>
    <xf numFmtId="0" fontId="27" fillId="7" borderId="2" applyNumberFormat="0" applyAlignment="0" applyProtection="0">
      <alignment vertical="center"/>
    </xf>
    <xf numFmtId="0" fontId="11" fillId="16" borderId="0" applyNumberFormat="0" applyBorder="0" applyAlignment="0" applyProtection="0">
      <alignment vertical="center"/>
    </xf>
    <xf numFmtId="0" fontId="8" fillId="10" borderId="5" applyNumberFormat="0" applyFont="0" applyAlignment="0" applyProtection="0">
      <alignment vertical="center"/>
    </xf>
    <xf numFmtId="0" fontId="8" fillId="10" borderId="5" applyNumberFormat="0" applyFont="0" applyAlignment="0" applyProtection="0">
      <alignment vertical="center"/>
    </xf>
    <xf numFmtId="0" fontId="29" fillId="0" borderId="0">
      <alignment vertical="center"/>
    </xf>
    <xf numFmtId="0" fontId="8" fillId="0" borderId="0">
      <alignment vertical="center"/>
    </xf>
    <xf numFmtId="0" fontId="8" fillId="0" borderId="0">
      <alignment vertical="center"/>
    </xf>
  </cellStyleXfs>
  <cellXfs count="33">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0" fillId="0" borderId="1" xfId="81" applyFont="1" applyBorder="1" applyAlignment="1">
      <alignment horizontal="center" vertical="center" wrapText="1"/>
    </xf>
    <xf numFmtId="0" fontId="30" fillId="0" borderId="1" xfId="81" applyFont="1" applyBorder="1" applyAlignment="1">
      <alignment horizontal="center" vertical="center"/>
    </xf>
    <xf numFmtId="0" fontId="30" fillId="0" borderId="1" xfId="81" applyFont="1" applyBorder="1" applyAlignment="1">
      <alignment horizontal="left" vertical="center"/>
    </xf>
    <xf numFmtId="0" fontId="30" fillId="0" borderId="1" xfId="81" applyFont="1" applyBorder="1" applyAlignment="1">
      <alignment horizontal="left" vertical="center" wrapText="1"/>
    </xf>
    <xf numFmtId="0" fontId="2" fillId="0" borderId="1" xfId="81" applyFont="1" applyFill="1" applyBorder="1" applyAlignment="1">
      <alignment horizontal="center" vertical="center" wrapText="1"/>
    </xf>
    <xf numFmtId="0" fontId="2" fillId="0" borderId="1" xfId="81" applyFont="1" applyFill="1" applyBorder="1" applyAlignment="1">
      <alignment horizontal="center" vertical="center"/>
    </xf>
    <xf numFmtId="0" fontId="28" fillId="0" borderId="1" xfId="81" applyNumberFormat="1" applyFont="1" applyFill="1" applyBorder="1" applyAlignment="1">
      <alignment horizontal="left" vertical="center" wrapText="1"/>
    </xf>
    <xf numFmtId="0" fontId="2" fillId="0" borderId="1" xfId="81" applyFont="1" applyFill="1" applyBorder="1" applyAlignment="1">
      <alignment vertical="center" wrapText="1"/>
    </xf>
    <xf numFmtId="0" fontId="2" fillId="0" borderId="1" xfId="81" applyFont="1" applyFill="1" applyBorder="1" applyAlignment="1">
      <alignment horizontal="left" vertical="center" wrapText="1"/>
    </xf>
    <xf numFmtId="0" fontId="30" fillId="0" borderId="1" xfId="112" applyFont="1" applyBorder="1" applyAlignment="1">
      <alignment horizontal="center" vertical="center" wrapText="1"/>
    </xf>
    <xf numFmtId="0" fontId="30" fillId="0" borderId="1" xfId="112" applyFont="1" applyBorder="1" applyAlignment="1">
      <alignment horizontal="center" vertical="center"/>
    </xf>
    <xf numFmtId="0" fontId="30" fillId="0" borderId="1" xfId="112" applyFont="1" applyBorder="1" applyAlignment="1">
      <alignment horizontal="justify" vertical="center" wrapText="1"/>
    </xf>
    <xf numFmtId="0" fontId="31" fillId="0" borderId="1" xfId="81" applyFont="1" applyFill="1" applyBorder="1" applyAlignment="1">
      <alignment horizontal="center" vertical="center" wrapText="1"/>
    </xf>
    <xf numFmtId="0" fontId="31" fillId="0" borderId="1" xfId="81" applyFont="1" applyFill="1" applyBorder="1" applyAlignment="1">
      <alignment horizontal="center" vertical="center"/>
    </xf>
    <xf numFmtId="0" fontId="32" fillId="0" borderId="1" xfId="81" applyNumberFormat="1" applyFont="1" applyFill="1" applyBorder="1" applyAlignment="1">
      <alignment horizontal="left" vertical="center" wrapText="1"/>
    </xf>
    <xf numFmtId="0" fontId="31" fillId="0" borderId="1" xfId="81" applyFont="1" applyFill="1" applyBorder="1" applyAlignment="1">
      <alignment vertical="center" wrapText="1"/>
    </xf>
    <xf numFmtId="0" fontId="31" fillId="0" borderId="1" xfId="81" applyFont="1" applyFill="1" applyBorder="1" applyAlignment="1">
      <alignment horizontal="left" vertical="center" wrapText="1"/>
    </xf>
    <xf numFmtId="0" fontId="33" fillId="0" borderId="0" xfId="0" applyFont="1">
      <alignment vertical="center"/>
    </xf>
    <xf numFmtId="0" fontId="34" fillId="0" borderId="1" xfId="112" applyFont="1" applyBorder="1" applyAlignment="1">
      <alignment horizontal="center" vertical="center" wrapText="1"/>
    </xf>
    <xf numFmtId="0" fontId="34" fillId="0" borderId="1" xfId="112" applyFont="1" applyBorder="1" applyAlignment="1">
      <alignment horizontal="center" vertical="center"/>
    </xf>
    <xf numFmtId="0" fontId="34" fillId="0" borderId="1" xfId="112" applyFont="1" applyBorder="1" applyAlignment="1">
      <alignment horizontal="justify" vertical="center" wrapText="1"/>
    </xf>
    <xf numFmtId="0" fontId="35" fillId="0" borderId="1" xfId="81" applyNumberFormat="1" applyFont="1" applyFill="1" applyBorder="1" applyAlignment="1">
      <alignment horizontal="left" vertical="center" wrapText="1"/>
    </xf>
    <xf numFmtId="0" fontId="3" fillId="0" borderId="0" xfId="0" applyFont="1" applyFill="1" applyAlignment="1">
      <alignment horizontal="center" vertical="center" wrapText="1"/>
    </xf>
  </cellXfs>
  <cellStyles count="114">
    <cellStyle name="20% - 强调文字颜色 1 2" xfId="1"/>
    <cellStyle name="20% - 强调文字颜色 1 3" xfId="14"/>
    <cellStyle name="20% - 强调文字颜色 2 2" xfId="20"/>
    <cellStyle name="20% - 强调文字颜色 2 3" xfId="8"/>
    <cellStyle name="20% - 强调文字颜色 3 2" xfId="22"/>
    <cellStyle name="20% - 强调文字颜色 3 3" xfId="10"/>
    <cellStyle name="20% - 强调文字颜色 4 2" xfId="24"/>
    <cellStyle name="20% - 强调文字颜色 4 3" xfId="26"/>
    <cellStyle name="20% - 强调文字颜色 5 2" xfId="27"/>
    <cellStyle name="20% - 强调文字颜色 5 3" xfId="6"/>
    <cellStyle name="20% - 强调文字颜色 6 2" xfId="28"/>
    <cellStyle name="20% - 强调文字颜色 6 3" xfId="11"/>
    <cellStyle name="20% - 着色 1" xfId="16"/>
    <cellStyle name="20% - 着色 2" xfId="17"/>
    <cellStyle name="20% - 着色 3" xfId="19"/>
    <cellStyle name="20% - 着色 4" xfId="30"/>
    <cellStyle name="20% - 着色 5" xfId="32"/>
    <cellStyle name="20% - 着色 6" xfId="34"/>
    <cellStyle name="40% - 强调文字颜色 1 2" xfId="35"/>
    <cellStyle name="40% - 强调文字颜色 1 3" xfId="36"/>
    <cellStyle name="40% - 强调文字颜色 2 2" xfId="37"/>
    <cellStyle name="40% - 强调文字颜色 2 3" xfId="38"/>
    <cellStyle name="40% - 强调文字颜色 3 2" xfId="39"/>
    <cellStyle name="40% - 强调文字颜色 3 3" xfId="40"/>
    <cellStyle name="40% - 强调文字颜色 4 2" xfId="7"/>
    <cellStyle name="40% - 强调文字颜色 4 3" xfId="41"/>
    <cellStyle name="40% - 强调文字颜色 5 2" xfId="42"/>
    <cellStyle name="40% - 强调文字颜色 5 3" xfId="43"/>
    <cellStyle name="40% - 强调文字颜色 6 2" xfId="44"/>
    <cellStyle name="40% - 强调文字颜色 6 3" xfId="45"/>
    <cellStyle name="40% - 着色 1" xfId="46"/>
    <cellStyle name="40% - 着色 2" xfId="47"/>
    <cellStyle name="40% - 着色 3" xfId="48"/>
    <cellStyle name="40% - 着色 4" xfId="49"/>
    <cellStyle name="40% - 着色 5" xfId="50"/>
    <cellStyle name="40% - 着色 6" xfId="51"/>
    <cellStyle name="60% - 强调文字颜色 1 2" xfId="53"/>
    <cellStyle name="60% - 强调文字颜色 1 3" xfId="54"/>
    <cellStyle name="60% - 强调文字颜色 2 2" xfId="55"/>
    <cellStyle name="60% - 强调文字颜色 2 3" xfId="5"/>
    <cellStyle name="60% - 强调文字颜色 3 2" xfId="56"/>
    <cellStyle name="60% - 强调文字颜色 3 3" xfId="57"/>
    <cellStyle name="60% - 强调文字颜色 4 2" xfId="58"/>
    <cellStyle name="60% - 强调文字颜色 4 3" xfId="59"/>
    <cellStyle name="60% - 强调文字颜色 5 2" xfId="60"/>
    <cellStyle name="60% - 强调文字颜色 5 3" xfId="61"/>
    <cellStyle name="60% - 强调文字颜色 6 2" xfId="62"/>
    <cellStyle name="60% - 强调文字颜色 6 3" xfId="63"/>
    <cellStyle name="60% - 着色 1" xfId="64"/>
    <cellStyle name="60% - 着色 2" xfId="3"/>
    <cellStyle name="60% - 着色 3" xfId="65"/>
    <cellStyle name="60% - 着色 4" xfId="67"/>
    <cellStyle name="60% - 着色 5" xfId="69"/>
    <cellStyle name="60% - 着色 6" xfId="70"/>
    <cellStyle name="标题 1 2" xfId="66"/>
    <cellStyle name="标题 1 3" xfId="68"/>
    <cellStyle name="标题 2 2" xfId="71"/>
    <cellStyle name="标题 2 3" xfId="72"/>
    <cellStyle name="标题 3 2" xfId="73"/>
    <cellStyle name="标题 3 3" xfId="74"/>
    <cellStyle name="标题 4 2" xfId="75"/>
    <cellStyle name="标题 4 3" xfId="76"/>
    <cellStyle name="标题 5" xfId="77"/>
    <cellStyle name="标题 6" xfId="78"/>
    <cellStyle name="差 2" xfId="79"/>
    <cellStyle name="差 3" xfId="80"/>
    <cellStyle name="常规" xfId="0" builtinId="0"/>
    <cellStyle name="常规 2" xfId="81"/>
    <cellStyle name="常规 2 2" xfId="82"/>
    <cellStyle name="常规 3" xfId="23"/>
    <cellStyle name="常规 4" xfId="25"/>
    <cellStyle name="常规 5" xfId="111"/>
    <cellStyle name="常规 6" xfId="112"/>
    <cellStyle name="常规 7" xfId="113"/>
    <cellStyle name="好 2" xfId="83"/>
    <cellStyle name="好 3" xfId="84"/>
    <cellStyle name="汇总 2" xfId="85"/>
    <cellStyle name="汇总 3" xfId="86"/>
    <cellStyle name="计算 2" xfId="4"/>
    <cellStyle name="计算 3" xfId="15"/>
    <cellStyle name="检查单元格 2" xfId="87"/>
    <cellStyle name="检查单元格 3" xfId="88"/>
    <cellStyle name="解释性文本 2" xfId="89"/>
    <cellStyle name="解释性文本 3" xfId="90"/>
    <cellStyle name="警告文本 2" xfId="91"/>
    <cellStyle name="警告文本 3" xfId="92"/>
    <cellStyle name="链接单元格 2" xfId="93"/>
    <cellStyle name="链接单元格 3" xfId="12"/>
    <cellStyle name="强调文字颜色 1 2" xfId="94"/>
    <cellStyle name="强调文字颜色 1 3" xfId="95"/>
    <cellStyle name="强调文字颜色 2 2" xfId="96"/>
    <cellStyle name="强调文字颜色 2 3" xfId="97"/>
    <cellStyle name="强调文字颜色 3 2" xfId="98"/>
    <cellStyle name="强调文字颜色 3 3" xfId="99"/>
    <cellStyle name="强调文字颜色 4 2" xfId="100"/>
    <cellStyle name="强调文字颜色 4 3" xfId="101"/>
    <cellStyle name="强调文字颜色 5 2" xfId="102"/>
    <cellStyle name="强调文字颜色 5 3" xfId="103"/>
    <cellStyle name="强调文字颜色 6 2" xfId="104"/>
    <cellStyle name="强调文字颜色 6 3" xfId="105"/>
    <cellStyle name="适中 2" xfId="18"/>
    <cellStyle name="适中 3" xfId="29"/>
    <cellStyle name="输出 2" xfId="13"/>
    <cellStyle name="输出 3" xfId="2"/>
    <cellStyle name="输入 2" xfId="106"/>
    <cellStyle name="输入 3" xfId="107"/>
    <cellStyle name="着色 1" xfId="31"/>
    <cellStyle name="着色 2" xfId="33"/>
    <cellStyle name="着色 3" xfId="108"/>
    <cellStyle name="着色 4" xfId="21"/>
    <cellStyle name="着色 5" xfId="9"/>
    <cellStyle name="着色 6" xfId="52"/>
    <cellStyle name="注释 2" xfId="109"/>
    <cellStyle name="注释 3" xfId="11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32"/>
  <sheetViews>
    <sheetView tabSelected="1" topLeftCell="A22" workbookViewId="0">
      <selection activeCell="E39" sqref="E39"/>
    </sheetView>
  </sheetViews>
  <sheetFormatPr defaultColWidth="9.625" defaultRowHeight="13.5"/>
  <cols>
    <col min="1" max="1" width="7.125" customWidth="1"/>
    <col min="2" max="2" width="8.625" customWidth="1"/>
    <col min="3" max="3" width="12.375" style="2" customWidth="1"/>
    <col min="4" max="5" width="5.25" style="2" customWidth="1"/>
    <col min="6" max="6" width="6.75" style="2" customWidth="1"/>
    <col min="7" max="7" width="9" style="2" customWidth="1"/>
    <col min="8" max="8" width="7.75" style="2" customWidth="1"/>
    <col min="9" max="9" width="29.5" style="3" customWidth="1"/>
    <col min="10" max="10" width="7.625" style="2" customWidth="1"/>
    <col min="11" max="11" width="7.25" style="2" customWidth="1"/>
    <col min="12" max="12" width="5.875" style="4" customWidth="1"/>
    <col min="13" max="13" width="15.75" style="5" customWidth="1"/>
    <col min="14" max="14" width="5.375" style="2" customWidth="1"/>
    <col min="15" max="15" width="13" style="2" customWidth="1"/>
  </cols>
  <sheetData>
    <row r="1" spans="1:15" s="1" customFormat="1" ht="36" customHeight="1">
      <c r="A1" s="32" t="s">
        <v>132</v>
      </c>
      <c r="B1" s="32"/>
      <c r="C1" s="32"/>
      <c r="D1" s="32"/>
      <c r="E1" s="32"/>
      <c r="F1" s="32"/>
      <c r="G1" s="32"/>
      <c r="H1" s="32"/>
      <c r="I1" s="32"/>
      <c r="J1" s="32"/>
      <c r="K1" s="32"/>
      <c r="L1" s="32"/>
      <c r="M1" s="32"/>
      <c r="N1" s="32"/>
      <c r="O1" s="32"/>
    </row>
    <row r="2" spans="1:15" s="1" customFormat="1" ht="30.95" customHeight="1">
      <c r="A2" s="6" t="s">
        <v>0</v>
      </c>
      <c r="B2" s="7" t="s">
        <v>1</v>
      </c>
      <c r="C2" s="8" t="s">
        <v>2</v>
      </c>
      <c r="D2" s="8" t="s">
        <v>3</v>
      </c>
      <c r="E2" s="8" t="s">
        <v>4</v>
      </c>
      <c r="F2" s="8" t="s">
        <v>5</v>
      </c>
      <c r="G2" s="8" t="s">
        <v>6</v>
      </c>
      <c r="H2" s="8" t="s">
        <v>7</v>
      </c>
      <c r="I2" s="8" t="s">
        <v>8</v>
      </c>
      <c r="J2" s="9" t="s">
        <v>9</v>
      </c>
      <c r="K2" s="8" t="s">
        <v>10</v>
      </c>
      <c r="L2" s="8" t="s">
        <v>11</v>
      </c>
      <c r="M2" s="8" t="s">
        <v>12</v>
      </c>
      <c r="N2" s="8" t="s">
        <v>13</v>
      </c>
      <c r="O2" s="8" t="s">
        <v>14</v>
      </c>
    </row>
    <row r="3" spans="1:15" ht="67.5">
      <c r="A3" s="10" t="s">
        <v>15</v>
      </c>
      <c r="B3" s="11" t="s">
        <v>16</v>
      </c>
      <c r="C3" s="10" t="s">
        <v>92</v>
      </c>
      <c r="D3" s="10" t="s">
        <v>17</v>
      </c>
      <c r="E3" s="10" t="s">
        <v>18</v>
      </c>
      <c r="F3" s="12" t="s">
        <v>19</v>
      </c>
      <c r="G3" s="13" t="s">
        <v>20</v>
      </c>
      <c r="H3" s="13" t="s">
        <v>88</v>
      </c>
      <c r="I3" s="10" t="s">
        <v>21</v>
      </c>
      <c r="J3" s="11">
        <v>90</v>
      </c>
      <c r="K3" s="10" t="s">
        <v>22</v>
      </c>
      <c r="L3" s="10" t="s">
        <v>19</v>
      </c>
      <c r="M3" s="13" t="s">
        <v>23</v>
      </c>
      <c r="N3" s="11" t="s">
        <v>24</v>
      </c>
      <c r="O3" s="13" t="s">
        <v>25</v>
      </c>
    </row>
    <row r="4" spans="1:15" ht="33.75">
      <c r="A4" s="10" t="s">
        <v>15</v>
      </c>
      <c r="B4" s="11" t="s">
        <v>16</v>
      </c>
      <c r="C4" s="10" t="s">
        <v>26</v>
      </c>
      <c r="D4" s="10" t="s">
        <v>17</v>
      </c>
      <c r="E4" s="10" t="s">
        <v>18</v>
      </c>
      <c r="F4" s="12" t="s">
        <v>27</v>
      </c>
      <c r="G4" s="13" t="s">
        <v>20</v>
      </c>
      <c r="H4" s="13" t="s">
        <v>88</v>
      </c>
      <c r="I4" s="10" t="s">
        <v>28</v>
      </c>
      <c r="J4" s="11">
        <v>30</v>
      </c>
      <c r="K4" s="10" t="s">
        <v>22</v>
      </c>
      <c r="L4" s="10" t="s">
        <v>27</v>
      </c>
      <c r="M4" s="13" t="s">
        <v>23</v>
      </c>
      <c r="N4" s="11" t="s">
        <v>24</v>
      </c>
      <c r="O4" s="13" t="s">
        <v>25</v>
      </c>
    </row>
    <row r="5" spans="1:15" ht="72">
      <c r="A5" s="14" t="s">
        <v>53</v>
      </c>
      <c r="B5" s="15" t="s">
        <v>16</v>
      </c>
      <c r="C5" s="16" t="s">
        <v>93</v>
      </c>
      <c r="D5" s="14" t="s">
        <v>17</v>
      </c>
      <c r="E5" s="14" t="s">
        <v>18</v>
      </c>
      <c r="F5" s="17" t="s">
        <v>37</v>
      </c>
      <c r="G5" s="17" t="s">
        <v>38</v>
      </c>
      <c r="H5" s="17" t="s">
        <v>39</v>
      </c>
      <c r="I5" s="16" t="s">
        <v>40</v>
      </c>
      <c r="J5" s="14">
        <v>26</v>
      </c>
      <c r="K5" s="14" t="s">
        <v>22</v>
      </c>
      <c r="L5" s="17" t="s">
        <v>37</v>
      </c>
      <c r="M5" s="18" t="s">
        <v>41</v>
      </c>
      <c r="N5" s="15" t="s">
        <v>24</v>
      </c>
      <c r="O5" s="17" t="s">
        <v>42</v>
      </c>
    </row>
    <row r="6" spans="1:15" ht="120">
      <c r="A6" s="14" t="s">
        <v>36</v>
      </c>
      <c r="B6" s="15" t="s">
        <v>16</v>
      </c>
      <c r="C6" s="16" t="s">
        <v>54</v>
      </c>
      <c r="D6" s="14" t="s">
        <v>17</v>
      </c>
      <c r="E6" s="14" t="s">
        <v>18</v>
      </c>
      <c r="F6" s="17" t="s">
        <v>55</v>
      </c>
      <c r="G6" s="17" t="s">
        <v>38</v>
      </c>
      <c r="H6" s="17" t="s">
        <v>56</v>
      </c>
      <c r="I6" s="16" t="s">
        <v>57</v>
      </c>
      <c r="J6" s="14">
        <v>80</v>
      </c>
      <c r="K6" s="14" t="s">
        <v>22</v>
      </c>
      <c r="L6" s="17" t="s">
        <v>55</v>
      </c>
      <c r="M6" s="18" t="s">
        <v>58</v>
      </c>
      <c r="N6" s="15" t="s">
        <v>24</v>
      </c>
      <c r="O6" s="17" t="s">
        <v>59</v>
      </c>
    </row>
    <row r="7" spans="1:15" ht="96">
      <c r="A7" s="14" t="s">
        <v>36</v>
      </c>
      <c r="B7" s="15" t="s">
        <v>16</v>
      </c>
      <c r="C7" s="16" t="s">
        <v>60</v>
      </c>
      <c r="D7" s="14" t="s">
        <v>17</v>
      </c>
      <c r="E7" s="14" t="s">
        <v>18</v>
      </c>
      <c r="F7" s="17" t="s">
        <v>55</v>
      </c>
      <c r="G7" s="17" t="s">
        <v>38</v>
      </c>
      <c r="H7" s="17" t="s">
        <v>56</v>
      </c>
      <c r="I7" s="16" t="s">
        <v>61</v>
      </c>
      <c r="J7" s="14">
        <v>30</v>
      </c>
      <c r="K7" s="14" t="s">
        <v>22</v>
      </c>
      <c r="L7" s="17" t="s">
        <v>55</v>
      </c>
      <c r="M7" s="18" t="s">
        <v>62</v>
      </c>
      <c r="N7" s="15" t="s">
        <v>24</v>
      </c>
      <c r="O7" s="17" t="s">
        <v>59</v>
      </c>
    </row>
    <row r="8" spans="1:15" ht="72">
      <c r="A8" s="14" t="s">
        <v>36</v>
      </c>
      <c r="B8" s="15" t="s">
        <v>16</v>
      </c>
      <c r="C8" s="16" t="s">
        <v>63</v>
      </c>
      <c r="D8" s="14" t="s">
        <v>17</v>
      </c>
      <c r="E8" s="14" t="s">
        <v>18</v>
      </c>
      <c r="F8" s="17" t="s">
        <v>64</v>
      </c>
      <c r="G8" s="17" t="s">
        <v>38</v>
      </c>
      <c r="H8" s="17" t="s">
        <v>56</v>
      </c>
      <c r="I8" s="16" t="s">
        <v>65</v>
      </c>
      <c r="J8" s="14">
        <v>63</v>
      </c>
      <c r="K8" s="14" t="s">
        <v>22</v>
      </c>
      <c r="L8" s="17" t="s">
        <v>64</v>
      </c>
      <c r="M8" s="18" t="s">
        <v>58</v>
      </c>
      <c r="N8" s="15" t="s">
        <v>24</v>
      </c>
      <c r="O8" s="17" t="s">
        <v>59</v>
      </c>
    </row>
    <row r="9" spans="1:15" ht="120">
      <c r="A9" s="14" t="s">
        <v>15</v>
      </c>
      <c r="B9" s="15" t="s">
        <v>16</v>
      </c>
      <c r="C9" s="16" t="s">
        <v>72</v>
      </c>
      <c r="D9" s="14" t="s">
        <v>17</v>
      </c>
      <c r="E9" s="14" t="s">
        <v>18</v>
      </c>
      <c r="F9" s="17" t="s">
        <v>73</v>
      </c>
      <c r="G9" s="17" t="s">
        <v>67</v>
      </c>
      <c r="H9" s="17" t="s">
        <v>89</v>
      </c>
      <c r="I9" s="16" t="s">
        <v>74</v>
      </c>
      <c r="J9" s="14">
        <v>19</v>
      </c>
      <c r="K9" s="14" t="s">
        <v>22</v>
      </c>
      <c r="L9" s="17" t="s">
        <v>73</v>
      </c>
      <c r="M9" s="18" t="s">
        <v>75</v>
      </c>
      <c r="N9" s="15" t="s">
        <v>24</v>
      </c>
      <c r="O9" s="17" t="s">
        <v>76</v>
      </c>
    </row>
    <row r="10" spans="1:15" ht="67.5">
      <c r="A10" s="19" t="s">
        <v>15</v>
      </c>
      <c r="B10" s="20" t="s">
        <v>16</v>
      </c>
      <c r="C10" s="19" t="s">
        <v>77</v>
      </c>
      <c r="D10" s="19" t="s">
        <v>78</v>
      </c>
      <c r="E10" s="19" t="s">
        <v>18</v>
      </c>
      <c r="F10" s="20" t="s">
        <v>79</v>
      </c>
      <c r="G10" s="21" t="s">
        <v>20</v>
      </c>
      <c r="H10" s="19" t="s">
        <v>90</v>
      </c>
      <c r="I10" s="21" t="s">
        <v>80</v>
      </c>
      <c r="J10" s="20">
        <v>61.2</v>
      </c>
      <c r="K10" s="19" t="s">
        <v>22</v>
      </c>
      <c r="L10" s="19" t="s">
        <v>79</v>
      </c>
      <c r="M10" s="21" t="s">
        <v>81</v>
      </c>
      <c r="N10" s="20" t="s">
        <v>24</v>
      </c>
      <c r="O10" s="21" t="s">
        <v>82</v>
      </c>
    </row>
    <row r="11" spans="1:15" ht="78.75">
      <c r="A11" s="19" t="s">
        <v>36</v>
      </c>
      <c r="B11" s="20" t="s">
        <v>16</v>
      </c>
      <c r="C11" s="19" t="s">
        <v>97</v>
      </c>
      <c r="D11" s="19" t="s">
        <v>17</v>
      </c>
      <c r="E11" s="19" t="s">
        <v>18</v>
      </c>
      <c r="F11" s="19" t="s">
        <v>98</v>
      </c>
      <c r="G11" s="21" t="s">
        <v>99</v>
      </c>
      <c r="H11" s="19" t="s">
        <v>103</v>
      </c>
      <c r="I11" s="21" t="s">
        <v>100</v>
      </c>
      <c r="J11" s="20">
        <v>20.3</v>
      </c>
      <c r="K11" s="19" t="s">
        <v>22</v>
      </c>
      <c r="L11" s="19" t="s">
        <v>98</v>
      </c>
      <c r="M11" s="21" t="s">
        <v>101</v>
      </c>
      <c r="N11" s="20" t="s">
        <v>24</v>
      </c>
      <c r="O11" s="21" t="s">
        <v>102</v>
      </c>
    </row>
    <row r="12" spans="1:15" s="27" customFormat="1">
      <c r="A12" s="28" t="s">
        <v>91</v>
      </c>
      <c r="B12" s="29">
        <v>9</v>
      </c>
      <c r="C12" s="28"/>
      <c r="D12" s="28"/>
      <c r="E12" s="28"/>
      <c r="F12" s="28"/>
      <c r="G12" s="30"/>
      <c r="H12" s="28"/>
      <c r="I12" s="30"/>
      <c r="J12" s="29">
        <f>SUM(J3:J11)</f>
        <v>419.5</v>
      </c>
      <c r="K12" s="28"/>
      <c r="L12" s="28"/>
      <c r="M12" s="30"/>
      <c r="N12" s="29"/>
      <c r="O12" s="30"/>
    </row>
    <row r="13" spans="1:15" ht="87" customHeight="1">
      <c r="A13" s="19" t="s">
        <v>15</v>
      </c>
      <c r="B13" s="20" t="s">
        <v>16</v>
      </c>
      <c r="C13" s="19" t="s">
        <v>84</v>
      </c>
      <c r="D13" s="19" t="s">
        <v>85</v>
      </c>
      <c r="E13" s="19" t="s">
        <v>18</v>
      </c>
      <c r="F13" s="19" t="s">
        <v>83</v>
      </c>
      <c r="G13" s="21" t="s">
        <v>35</v>
      </c>
      <c r="H13" s="19" t="s">
        <v>90</v>
      </c>
      <c r="I13" s="21" t="s">
        <v>133</v>
      </c>
      <c r="J13" s="20">
        <v>309.02</v>
      </c>
      <c r="K13" s="19" t="s">
        <v>22</v>
      </c>
      <c r="L13" s="19" t="s">
        <v>83</v>
      </c>
      <c r="M13" s="21" t="s">
        <v>86</v>
      </c>
      <c r="N13" s="20" t="s">
        <v>24</v>
      </c>
      <c r="O13" s="21" t="s">
        <v>87</v>
      </c>
    </row>
    <row r="14" spans="1:15" ht="112.5">
      <c r="A14" s="10" t="s">
        <v>15</v>
      </c>
      <c r="B14" s="11" t="s">
        <v>16</v>
      </c>
      <c r="C14" s="10" t="s">
        <v>29</v>
      </c>
      <c r="D14" s="10" t="s">
        <v>30</v>
      </c>
      <c r="E14" s="10" t="s">
        <v>18</v>
      </c>
      <c r="F14" s="13" t="s">
        <v>31</v>
      </c>
      <c r="G14" s="13" t="s">
        <v>20</v>
      </c>
      <c r="H14" s="13" t="s">
        <v>88</v>
      </c>
      <c r="I14" s="10" t="s">
        <v>32</v>
      </c>
      <c r="J14" s="11">
        <v>77</v>
      </c>
      <c r="K14" s="10" t="s">
        <v>22</v>
      </c>
      <c r="L14" s="10" t="s">
        <v>31</v>
      </c>
      <c r="M14" s="13" t="s">
        <v>33</v>
      </c>
      <c r="N14" s="11" t="s">
        <v>24</v>
      </c>
      <c r="O14" s="13" t="s">
        <v>34</v>
      </c>
    </row>
    <row r="15" spans="1:15" ht="60">
      <c r="A15" s="14" t="s">
        <v>36</v>
      </c>
      <c r="B15" s="15" t="s">
        <v>16</v>
      </c>
      <c r="C15" s="16" t="s">
        <v>94</v>
      </c>
      <c r="D15" s="14" t="s">
        <v>30</v>
      </c>
      <c r="E15" s="14" t="s">
        <v>18</v>
      </c>
      <c r="F15" s="17" t="s">
        <v>43</v>
      </c>
      <c r="G15" s="17" t="s">
        <v>38</v>
      </c>
      <c r="H15" s="17" t="s">
        <v>39</v>
      </c>
      <c r="I15" s="16" t="s">
        <v>44</v>
      </c>
      <c r="J15" s="14">
        <v>80</v>
      </c>
      <c r="K15" s="14" t="s">
        <v>22</v>
      </c>
      <c r="L15" s="17" t="s">
        <v>43</v>
      </c>
      <c r="M15" s="18" t="s">
        <v>45</v>
      </c>
      <c r="N15" s="15" t="s">
        <v>24</v>
      </c>
      <c r="O15" s="17" t="s">
        <v>46</v>
      </c>
    </row>
    <row r="16" spans="1:15" ht="48">
      <c r="A16" s="14" t="s">
        <v>36</v>
      </c>
      <c r="B16" s="15" t="s">
        <v>16</v>
      </c>
      <c r="C16" s="16" t="s">
        <v>95</v>
      </c>
      <c r="D16" s="14" t="s">
        <v>30</v>
      </c>
      <c r="E16" s="14" t="s">
        <v>18</v>
      </c>
      <c r="F16" s="17" t="s">
        <v>47</v>
      </c>
      <c r="G16" s="17" t="s">
        <v>38</v>
      </c>
      <c r="H16" s="17" t="s">
        <v>39</v>
      </c>
      <c r="I16" s="16" t="s">
        <v>48</v>
      </c>
      <c r="J16" s="14">
        <v>40</v>
      </c>
      <c r="K16" s="14" t="s">
        <v>22</v>
      </c>
      <c r="L16" s="17" t="s">
        <v>47</v>
      </c>
      <c r="M16" s="18" t="s">
        <v>49</v>
      </c>
      <c r="N16" s="15" t="s">
        <v>24</v>
      </c>
      <c r="O16" s="17" t="s">
        <v>50</v>
      </c>
    </row>
    <row r="17" spans="1:15" ht="96">
      <c r="A17" s="14" t="s">
        <v>36</v>
      </c>
      <c r="B17" s="15" t="s">
        <v>16</v>
      </c>
      <c r="C17" s="16" t="s">
        <v>96</v>
      </c>
      <c r="D17" s="14" t="s">
        <v>30</v>
      </c>
      <c r="E17" s="14" t="s">
        <v>18</v>
      </c>
      <c r="F17" s="17" t="s">
        <v>51</v>
      </c>
      <c r="G17" s="17" t="s">
        <v>38</v>
      </c>
      <c r="H17" s="17" t="s">
        <v>39</v>
      </c>
      <c r="I17" s="31" t="s">
        <v>131</v>
      </c>
      <c r="J17" s="14">
        <v>55</v>
      </c>
      <c r="K17" s="14" t="s">
        <v>22</v>
      </c>
      <c r="L17" s="17" t="s">
        <v>51</v>
      </c>
      <c r="M17" s="18" t="s">
        <v>49</v>
      </c>
      <c r="N17" s="15" t="s">
        <v>24</v>
      </c>
      <c r="O17" s="17" t="s">
        <v>52</v>
      </c>
    </row>
    <row r="18" spans="1:15" ht="132">
      <c r="A18" s="14" t="s">
        <v>15</v>
      </c>
      <c r="B18" s="15" t="s">
        <v>16</v>
      </c>
      <c r="C18" s="16" t="s">
        <v>68</v>
      </c>
      <c r="D18" s="14" t="s">
        <v>30</v>
      </c>
      <c r="E18" s="14" t="s">
        <v>18</v>
      </c>
      <c r="F18" s="17" t="s">
        <v>66</v>
      </c>
      <c r="G18" s="17" t="s">
        <v>67</v>
      </c>
      <c r="H18" s="17" t="s">
        <v>89</v>
      </c>
      <c r="I18" s="16" t="s">
        <v>69</v>
      </c>
      <c r="J18" s="14">
        <v>25</v>
      </c>
      <c r="K18" s="14" t="s">
        <v>22</v>
      </c>
      <c r="L18" s="17" t="s">
        <v>66</v>
      </c>
      <c r="M18" s="18" t="s">
        <v>70</v>
      </c>
      <c r="N18" s="15" t="s">
        <v>24</v>
      </c>
      <c r="O18" s="17" t="s">
        <v>71</v>
      </c>
    </row>
    <row r="19" spans="1:15" s="27" customFormat="1">
      <c r="A19" s="28" t="s">
        <v>91</v>
      </c>
      <c r="B19" s="29">
        <v>6</v>
      </c>
      <c r="C19" s="28"/>
      <c r="D19" s="28"/>
      <c r="E19" s="28"/>
      <c r="F19" s="28"/>
      <c r="G19" s="30"/>
      <c r="H19" s="28"/>
      <c r="I19" s="30"/>
      <c r="J19" s="29">
        <f>SUM(J13:J18)</f>
        <v>586.02</v>
      </c>
      <c r="K19" s="28"/>
      <c r="L19" s="28"/>
      <c r="M19" s="30"/>
      <c r="N19" s="29"/>
      <c r="O19" s="30"/>
    </row>
    <row r="20" spans="1:15" ht="48">
      <c r="A20" s="14" t="s">
        <v>36</v>
      </c>
      <c r="B20" s="15" t="s">
        <v>16</v>
      </c>
      <c r="C20" s="16" t="s">
        <v>113</v>
      </c>
      <c r="D20" s="14" t="s">
        <v>104</v>
      </c>
      <c r="E20" s="14" t="s">
        <v>18</v>
      </c>
      <c r="F20" s="17" t="s">
        <v>16</v>
      </c>
      <c r="G20" s="17" t="s">
        <v>116</v>
      </c>
      <c r="H20" s="17" t="s">
        <v>112</v>
      </c>
      <c r="I20" s="16" t="s">
        <v>106</v>
      </c>
      <c r="J20" s="14">
        <v>24.9</v>
      </c>
      <c r="K20" s="14" t="s">
        <v>22</v>
      </c>
      <c r="L20" s="17" t="s">
        <v>16</v>
      </c>
      <c r="M20" s="18" t="s">
        <v>114</v>
      </c>
      <c r="N20" s="15" t="s">
        <v>24</v>
      </c>
      <c r="O20" s="17" t="s">
        <v>107</v>
      </c>
    </row>
    <row r="21" spans="1:15" ht="48">
      <c r="A21" s="14" t="s">
        <v>36</v>
      </c>
      <c r="B21" s="15" t="s">
        <v>16</v>
      </c>
      <c r="C21" s="16" t="s">
        <v>115</v>
      </c>
      <c r="D21" s="14" t="s">
        <v>104</v>
      </c>
      <c r="E21" s="14" t="s">
        <v>18</v>
      </c>
      <c r="F21" s="17" t="s">
        <v>16</v>
      </c>
      <c r="G21" s="17" t="s">
        <v>105</v>
      </c>
      <c r="H21" s="17" t="s">
        <v>112</v>
      </c>
      <c r="I21" s="16" t="s">
        <v>106</v>
      </c>
      <c r="J21" s="14">
        <v>53.97</v>
      </c>
      <c r="K21" s="14" t="s">
        <v>22</v>
      </c>
      <c r="L21" s="17" t="s">
        <v>16</v>
      </c>
      <c r="M21" s="18" t="s">
        <v>117</v>
      </c>
      <c r="N21" s="15" t="s">
        <v>24</v>
      </c>
      <c r="O21" s="17" t="s">
        <v>107</v>
      </c>
    </row>
    <row r="22" spans="1:15" ht="36">
      <c r="A22" s="14" t="s">
        <v>36</v>
      </c>
      <c r="B22" s="15" t="s">
        <v>16</v>
      </c>
      <c r="C22" s="16" t="s">
        <v>118</v>
      </c>
      <c r="D22" s="14" t="s">
        <v>104</v>
      </c>
      <c r="E22" s="14" t="s">
        <v>18</v>
      </c>
      <c r="F22" s="17" t="s">
        <v>16</v>
      </c>
      <c r="G22" s="17" t="s">
        <v>119</v>
      </c>
      <c r="H22" s="17" t="s">
        <v>112</v>
      </c>
      <c r="I22" s="16" t="s">
        <v>106</v>
      </c>
      <c r="J22" s="14">
        <v>30</v>
      </c>
      <c r="K22" s="14" t="s">
        <v>22</v>
      </c>
      <c r="L22" s="17" t="s">
        <v>16</v>
      </c>
      <c r="M22" s="18" t="s">
        <v>114</v>
      </c>
      <c r="N22" s="15" t="s">
        <v>24</v>
      </c>
      <c r="O22" s="17" t="s">
        <v>107</v>
      </c>
    </row>
    <row r="23" spans="1:15" ht="48">
      <c r="A23" s="14" t="s">
        <v>36</v>
      </c>
      <c r="B23" s="15" t="s">
        <v>16</v>
      </c>
      <c r="C23" s="16" t="s">
        <v>120</v>
      </c>
      <c r="D23" s="14" t="s">
        <v>104</v>
      </c>
      <c r="E23" s="14" t="s">
        <v>18</v>
      </c>
      <c r="F23" s="17" t="s">
        <v>16</v>
      </c>
      <c r="G23" s="17" t="s">
        <v>119</v>
      </c>
      <c r="H23" s="17" t="s">
        <v>112</v>
      </c>
      <c r="I23" s="16" t="s">
        <v>106</v>
      </c>
      <c r="J23" s="14">
        <v>50</v>
      </c>
      <c r="K23" s="14" t="s">
        <v>22</v>
      </c>
      <c r="L23" s="17" t="s">
        <v>16</v>
      </c>
      <c r="M23" s="18" t="s">
        <v>117</v>
      </c>
      <c r="N23" s="15" t="s">
        <v>24</v>
      </c>
      <c r="O23" s="17" t="s">
        <v>107</v>
      </c>
    </row>
    <row r="24" spans="1:15" s="27" customFormat="1">
      <c r="A24" s="22" t="s">
        <v>91</v>
      </c>
      <c r="B24" s="23">
        <v>4</v>
      </c>
      <c r="C24" s="24"/>
      <c r="D24" s="22"/>
      <c r="E24" s="22"/>
      <c r="F24" s="25"/>
      <c r="G24" s="25"/>
      <c r="H24" s="25"/>
      <c r="I24" s="24"/>
      <c r="J24" s="22">
        <f>SUM(J20:J23)</f>
        <v>158.87</v>
      </c>
      <c r="K24" s="22"/>
      <c r="L24" s="25"/>
      <c r="M24" s="26"/>
      <c r="N24" s="23"/>
      <c r="O24" s="25"/>
    </row>
    <row r="25" spans="1:15" ht="36">
      <c r="A25" s="14" t="s">
        <v>36</v>
      </c>
      <c r="B25" s="15" t="s">
        <v>16</v>
      </c>
      <c r="C25" s="16" t="s">
        <v>121</v>
      </c>
      <c r="D25" s="14" t="s">
        <v>108</v>
      </c>
      <c r="E25" s="14" t="s">
        <v>18</v>
      </c>
      <c r="F25" s="17" t="s">
        <v>16</v>
      </c>
      <c r="G25" s="17" t="s">
        <v>105</v>
      </c>
      <c r="H25" s="17" t="s">
        <v>112</v>
      </c>
      <c r="I25" s="16" t="s">
        <v>109</v>
      </c>
      <c r="J25" s="14">
        <v>15</v>
      </c>
      <c r="K25" s="14" t="s">
        <v>22</v>
      </c>
      <c r="L25" s="17" t="s">
        <v>16</v>
      </c>
      <c r="M25" s="18" t="s">
        <v>110</v>
      </c>
      <c r="N25" s="15" t="s">
        <v>24</v>
      </c>
      <c r="O25" s="17" t="s">
        <v>111</v>
      </c>
    </row>
    <row r="26" spans="1:15" ht="36">
      <c r="A26" s="14" t="s">
        <v>36</v>
      </c>
      <c r="B26" s="15" t="s">
        <v>16</v>
      </c>
      <c r="C26" s="16" t="s">
        <v>122</v>
      </c>
      <c r="D26" s="14" t="s">
        <v>108</v>
      </c>
      <c r="E26" s="14" t="s">
        <v>18</v>
      </c>
      <c r="F26" s="17" t="s">
        <v>16</v>
      </c>
      <c r="G26" s="17" t="s">
        <v>119</v>
      </c>
      <c r="H26" s="17" t="s">
        <v>112</v>
      </c>
      <c r="I26" s="16" t="s">
        <v>109</v>
      </c>
      <c r="J26" s="14">
        <v>15</v>
      </c>
      <c r="K26" s="14" t="s">
        <v>22</v>
      </c>
      <c r="L26" s="17" t="s">
        <v>16</v>
      </c>
      <c r="M26" s="18" t="s">
        <v>110</v>
      </c>
      <c r="N26" s="15" t="s">
        <v>24</v>
      </c>
      <c r="O26" s="17" t="s">
        <v>111</v>
      </c>
    </row>
    <row r="27" spans="1:15" ht="36">
      <c r="A27" s="14" t="s">
        <v>36</v>
      </c>
      <c r="B27" s="15" t="s">
        <v>16</v>
      </c>
      <c r="C27" s="16" t="s">
        <v>123</v>
      </c>
      <c r="D27" s="14" t="s">
        <v>108</v>
      </c>
      <c r="E27" s="14" t="s">
        <v>18</v>
      </c>
      <c r="F27" s="17" t="s">
        <v>16</v>
      </c>
      <c r="G27" s="17" t="s">
        <v>119</v>
      </c>
      <c r="H27" s="17" t="s">
        <v>112</v>
      </c>
      <c r="I27" s="16" t="s">
        <v>109</v>
      </c>
      <c r="J27" s="14">
        <v>15</v>
      </c>
      <c r="K27" s="14" t="s">
        <v>22</v>
      </c>
      <c r="L27" s="17" t="s">
        <v>16</v>
      </c>
      <c r="M27" s="18" t="s">
        <v>110</v>
      </c>
      <c r="N27" s="15" t="s">
        <v>24</v>
      </c>
      <c r="O27" s="17" t="s">
        <v>111</v>
      </c>
    </row>
    <row r="28" spans="1:15" ht="36">
      <c r="A28" s="14" t="s">
        <v>36</v>
      </c>
      <c r="B28" s="15" t="s">
        <v>16</v>
      </c>
      <c r="C28" s="16" t="s">
        <v>124</v>
      </c>
      <c r="D28" s="14" t="s">
        <v>108</v>
      </c>
      <c r="E28" s="14" t="s">
        <v>18</v>
      </c>
      <c r="F28" s="17" t="s">
        <v>16</v>
      </c>
      <c r="G28" s="17" t="s">
        <v>119</v>
      </c>
      <c r="H28" s="17" t="s">
        <v>112</v>
      </c>
      <c r="I28" s="16" t="s">
        <v>109</v>
      </c>
      <c r="J28" s="14">
        <v>15</v>
      </c>
      <c r="K28" s="14" t="s">
        <v>22</v>
      </c>
      <c r="L28" s="17" t="s">
        <v>16</v>
      </c>
      <c r="M28" s="18" t="s">
        <v>110</v>
      </c>
      <c r="N28" s="15" t="s">
        <v>24</v>
      </c>
      <c r="O28" s="17" t="s">
        <v>111</v>
      </c>
    </row>
    <row r="29" spans="1:15" s="27" customFormat="1">
      <c r="A29" s="22" t="s">
        <v>91</v>
      </c>
      <c r="B29" s="23">
        <v>4</v>
      </c>
      <c r="C29" s="24"/>
      <c r="D29" s="22"/>
      <c r="E29" s="22"/>
      <c r="F29" s="25"/>
      <c r="G29" s="25"/>
      <c r="H29" s="25"/>
      <c r="I29" s="24"/>
      <c r="J29" s="22">
        <f>SUM(J25:J28)</f>
        <v>60</v>
      </c>
      <c r="K29" s="22"/>
      <c r="L29" s="25"/>
      <c r="M29" s="26"/>
      <c r="N29" s="23"/>
      <c r="O29" s="25"/>
    </row>
    <row r="30" spans="1:15" ht="36">
      <c r="A30" s="14" t="s">
        <v>36</v>
      </c>
      <c r="B30" s="15" t="s">
        <v>125</v>
      </c>
      <c r="C30" s="16" t="s">
        <v>130</v>
      </c>
      <c r="D30" s="14" t="s">
        <v>126</v>
      </c>
      <c r="E30" s="14" t="s">
        <v>18</v>
      </c>
      <c r="F30" s="17" t="s">
        <v>16</v>
      </c>
      <c r="G30" s="17" t="s">
        <v>119</v>
      </c>
      <c r="H30" s="17" t="s">
        <v>112</v>
      </c>
      <c r="I30" s="16" t="s">
        <v>128</v>
      </c>
      <c r="J30" s="14">
        <v>51.69</v>
      </c>
      <c r="K30" s="14" t="s">
        <v>22</v>
      </c>
      <c r="L30" s="17" t="s">
        <v>16</v>
      </c>
      <c r="M30" s="16" t="s">
        <v>127</v>
      </c>
      <c r="N30" s="15" t="s">
        <v>24</v>
      </c>
      <c r="O30" s="16" t="s">
        <v>127</v>
      </c>
    </row>
    <row r="31" spans="1:15" s="27" customFormat="1">
      <c r="A31" s="22" t="s">
        <v>91</v>
      </c>
      <c r="B31" s="23">
        <v>1</v>
      </c>
      <c r="C31" s="24"/>
      <c r="D31" s="22"/>
      <c r="E31" s="22"/>
      <c r="F31" s="25"/>
      <c r="G31" s="25"/>
      <c r="H31" s="25"/>
      <c r="I31" s="24"/>
      <c r="J31" s="22">
        <f>SUM(J30)</f>
        <v>51.69</v>
      </c>
      <c r="K31" s="22"/>
      <c r="L31" s="25"/>
      <c r="M31" s="26"/>
      <c r="N31" s="23"/>
      <c r="O31" s="25"/>
    </row>
    <row r="32" spans="1:15">
      <c r="A32" s="14" t="s">
        <v>129</v>
      </c>
      <c r="B32" s="15">
        <f>B12+B19+B24+B29+B31</f>
        <v>24</v>
      </c>
      <c r="C32" s="15"/>
      <c r="D32" s="15"/>
      <c r="E32" s="15"/>
      <c r="F32" s="15"/>
      <c r="G32" s="15"/>
      <c r="H32" s="15"/>
      <c r="I32" s="15"/>
      <c r="J32" s="15">
        <f>J12+J19+J24+J29+J31</f>
        <v>1276.08</v>
      </c>
      <c r="K32" s="14"/>
      <c r="L32" s="17"/>
      <c r="M32" s="18"/>
      <c r="N32" s="15"/>
      <c r="O32" s="17"/>
    </row>
  </sheetData>
  <mergeCells count="1">
    <mergeCell ref="A1:O1"/>
  </mergeCells>
  <phoneticPr fontId="6" type="noConversion"/>
  <printOptions horizontalCentered="1"/>
  <pageMargins left="0.15625" right="0.15625" top="0.74791666666666701" bottom="0.35416666666666702" header="0.31388888888888899" footer="0.3138888888888889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湖滨区</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cp:lastPrinted>2020-01-17T02:45:00Z</cp:lastPrinted>
  <dcterms:created xsi:type="dcterms:W3CDTF">2019-05-19T10:19:00Z</dcterms:created>
  <dcterms:modified xsi:type="dcterms:W3CDTF">2020-04-20T07:17:06Z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